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2 Februar 2023\"/>
    </mc:Choice>
  </mc:AlternateContent>
  <xr:revisionPtr revIDLastSave="0" documentId="13_ncr:1_{0DD4DE23-2933-4490-AF4B-050F7E5140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6" i="1" l="1"/>
  <c r="B94" i="1"/>
  <c r="B93" i="1"/>
  <c r="B76" i="1"/>
  <c r="B69" i="1"/>
  <c r="B45" i="1" s="1"/>
  <c r="B67" i="1"/>
  <c r="B42" i="1"/>
  <c r="B16" i="1"/>
  <c r="C14" i="1"/>
  <c r="B15" i="1" l="1"/>
</calcChain>
</file>

<file path=xl/sharedStrings.xml><?xml version="1.0" encoding="utf-8"?>
<sst xmlns="http://schemas.openxmlformats.org/spreadsheetml/2006/main" count="100" uniqueCount="89">
  <si>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</si>
  <si>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</si>
  <si>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</si>
  <si>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</si>
  <si>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</si>
  <si>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</si>
  <si>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</si>
  <si>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</si>
  <si>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27.02.2023.</t>
  </si>
  <si>
    <t>28.02.2023.</t>
  </si>
  <si>
    <t>IZVOD  BR. 038</t>
  </si>
  <si>
    <t>RFZO - ENERGENTI 07C (VARIJABILNI DEO III i IV KVARTAL)</t>
  </si>
  <si>
    <t>RFZO - SANITETSKI 085 (VARIJABILNI DEO III KVARTAL)</t>
  </si>
  <si>
    <t>RFZO - MATERIJALNI I OSTALI TROŠKOVI 07E I 07F (VARIJABILNI DEO III i IV KVARTAL)</t>
  </si>
  <si>
    <t>SANITETSKI - 085 (VARIJABILNI DEO III KVARTAL)</t>
  </si>
  <si>
    <t>SINOFARM DOO</t>
  </si>
  <si>
    <t>FARMALOGIST DOO BEOGRAD</t>
  </si>
  <si>
    <t>FARMAMEDIK</t>
  </si>
  <si>
    <t>B.BRAUN ADRIA RSRB DOO BEOGRAD</t>
  </si>
  <si>
    <t>ECOTRADE BG DOO NIŠ</t>
  </si>
  <si>
    <t>BIOGNOST S DOO BEOGRAD</t>
  </si>
  <si>
    <t>YUNYCOM DOO BEOGRAD</t>
  </si>
  <si>
    <t>DIJAGFARM DOO BEOGRAD</t>
  </si>
  <si>
    <t>GOSPER  DOO BEOGRAD</t>
  </si>
  <si>
    <t>MAKLER DOO BEOGRAD</t>
  </si>
  <si>
    <t>MEDTRONIC SRBIJA</t>
  </si>
  <si>
    <t>MESSER TEHNOGAS AD BEOGRAD</t>
  </si>
  <si>
    <t>TREN DOO NIŠ</t>
  </si>
  <si>
    <t>GROSIS DOO NIŠ</t>
  </si>
  <si>
    <t>PROMEDIA DOO KIKINDA</t>
  </si>
  <si>
    <t>AMG PHARM DOO BEOGRAD</t>
  </si>
  <si>
    <t>DIAHEM GRAMIM</t>
  </si>
  <si>
    <t>OMNI MEDIKAL DOO BEOGRAD</t>
  </si>
  <si>
    <t>PHOENIX PHARMA DOO BEOGRAD</t>
  </si>
  <si>
    <t>MANY AGROVET DOO</t>
  </si>
  <si>
    <t>BEOLASER DOO BEOGRAD</t>
  </si>
  <si>
    <t>HUMANIS</t>
  </si>
  <si>
    <t>NEFASER MEDICAL DOO</t>
  </si>
  <si>
    <t>MEDICA LINEA PHARM</t>
  </si>
  <si>
    <t>BORF</t>
  </si>
  <si>
    <t>ENERGENTI - 07C (III I IV KVARTAL)</t>
  </si>
  <si>
    <t>EURO MOTUS DOO BEOGRAD</t>
  </si>
  <si>
    <t>EKO SERBIA a.d.</t>
  </si>
  <si>
    <t>GALEN FOKUS DOO BEOGRAD</t>
  </si>
  <si>
    <t>AMICUS SRB. DOO BEOGRAD</t>
  </si>
  <si>
    <t>PWW.-DEPONIJA DVA DOO LESKOVAC</t>
  </si>
  <si>
    <t>X-RAY KOŠUTIĆ-EKOTEH DOZIMETRIJA</t>
  </si>
  <si>
    <t>TERMOENERGETIK PLUS DOO</t>
  </si>
  <si>
    <t>INSTITUT ZA MEDICINU RADA SRBIJE "DR DRAGOMIR KARA</t>
  </si>
  <si>
    <t>BELKOM LIFTOVI DOO NIŠ</t>
  </si>
  <si>
    <t>IBREA DOO</t>
  </si>
  <si>
    <t>ENGEL DOO NOVI SAD</t>
  </si>
  <si>
    <t>EUROMEDICINA DOO NOVI SAD</t>
  </si>
  <si>
    <t>LUPUS MEDICAL DOO BEOGRAD</t>
  </si>
  <si>
    <t>MABO DOO LESKOVAC</t>
  </si>
  <si>
    <t>GALENIKA MAGMASIL DOO ZEMUN</t>
  </si>
  <si>
    <t>TERMOGEN DOO</t>
  </si>
  <si>
    <t>POLIPRODUKT ZTR LESKOVAC</t>
  </si>
  <si>
    <t>STELLA KOLOR ZTR ZVEZDAN STOŠIĆ PR</t>
  </si>
  <si>
    <t>SUZANA STOŠIĆ PR DRUMSKI PREVOZ TERETA</t>
  </si>
  <si>
    <t>SUPERLAB DOO BEOGRAD</t>
  </si>
  <si>
    <t>AGO SERVIS LESKOVAC</t>
  </si>
  <si>
    <t>INEL DOO NOVI SAD</t>
  </si>
  <si>
    <t>METRECO DOO NIŠ</t>
  </si>
  <si>
    <t>TAURUNUM MED ACTIVE  SZR</t>
  </si>
  <si>
    <t>ELECTRO MEDICA</t>
  </si>
  <si>
    <t>ENERGO-TIPPO DOO BEOGRAD</t>
  </si>
  <si>
    <t>EHOMED NIŠ</t>
  </si>
  <si>
    <t>AUTOMEHANIČARSKA RADNJA  STOJILJKOVIĆ M</t>
  </si>
  <si>
    <t>MEDIPRO MPM DOO BEOGRAD</t>
  </si>
  <si>
    <t>BIGZ OFFICE GROUP doo</t>
  </si>
  <si>
    <t>PWW.-LESKOVAC DOO LESKOVAC</t>
  </si>
  <si>
    <t>KOMUNALAC VLASOTINCE</t>
  </si>
  <si>
    <t>JKP VODOVOD LESKOVAC</t>
  </si>
  <si>
    <t>DUNAV AUTO DOO BEOGRAD</t>
  </si>
  <si>
    <t>NATALY DROGERIJA TR NIŠ</t>
  </si>
  <si>
    <t>GRANIT-INŽENJERING DOO LESKOVAC</t>
  </si>
  <si>
    <t>GRAFIKA GALEB D.O.O.</t>
  </si>
  <si>
    <t>BEO MEDICAL TRADE D.O.O.</t>
  </si>
  <si>
    <t>MEDICA-PROJEKT DOO BEOGRAD</t>
  </si>
  <si>
    <t>MEDICINSKI FAKULTET NIŠ</t>
  </si>
  <si>
    <t>MEDICINSKI FAKULTET BEOGRAD</t>
  </si>
  <si>
    <t>KOMUNALAC JKP LESKOVAC</t>
  </si>
  <si>
    <t>VESELI PLAMIČAK DOO POŽAREVAC</t>
  </si>
  <si>
    <t>DUNAV OSIGURANJE ADO (IZVOR 17)</t>
  </si>
  <si>
    <t>PLAĆANJE SA POZICIJA PARTICIPACIJA - IZVOR 24</t>
  </si>
  <si>
    <t>JP PTT SAOBRAĆAJ SRBIJA</t>
  </si>
  <si>
    <t>GRAND MOTORS DOO NOVI BEOGRAD</t>
  </si>
  <si>
    <t>MATERIJALNI I OSTALI TROŠKOVI - 07E I 07F (VARIJABILNI DEO III I IV KVARTAL)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</si>
</sst>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41" fillId="0" borderId="0" xfId="0" applyNumberFormat="1" applyFont="1" applyAlignment="1">
      <alignment horizontal="right"/>
    </xf>
    <xf numFmtId="4" fontId="24" fillId="0" borderId="10" xfId="0" applyNumberFormat="1" applyFont="1" applyBorder="1"/>
    <xf numFmtId="4" fontId="24" fillId="0" borderId="11" xfId="0" applyNumberFormat="1" applyFont="1" applyBorder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2" fillId="0" borderId="14" xfId="0" applyNumberFormat="1" applyFont="1" applyBorder="1"/>
    <xf numFmtId="4" fontId="42" fillId="0" borderId="15" xfId="0" applyNumberFormat="1" applyFont="1" applyBorder="1"/>
    <xf numFmtId="4" fontId="42" fillId="0" borderId="12" xfId="0" applyNumberFormat="1" applyFont="1" applyBorder="1"/>
    <xf numFmtId="4" fontId="42" fillId="0" borderId="13" xfId="0" applyNumberFormat="1" applyFont="1" applyBorder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6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11">
        <v>1032769.4899999946</v>
      </c>
    </row>
    <row r="8" spans="1:3" x14ac:dyDescent="0.25">
      <c r="A8" s="4" t="s">
        <v>2</v>
      </c>
      <c r="B8" s="4" t="s">
        <v>8</v>
      </c>
      <c r="C8" s="11">
        <v>1231294.49</v>
      </c>
    </row>
    <row r="9" spans="1:3" x14ac:dyDescent="0.25">
      <c r="A9" s="4" t="s">
        <v>6</v>
      </c>
      <c r="B9" s="4" t="s">
        <v>9</v>
      </c>
      <c r="C9" s="12">
        <v>46254</v>
      </c>
    </row>
    <row r="10" spans="1:3" x14ac:dyDescent="0.25">
      <c r="A10" s="4" t="s">
        <v>11</v>
      </c>
      <c r="B10" s="4" t="s">
        <v>9</v>
      </c>
      <c r="C10" s="12">
        <v>7719797.1599999992</v>
      </c>
    </row>
    <row r="11" spans="1:3" x14ac:dyDescent="0.25">
      <c r="A11" s="4" t="s">
        <v>12</v>
      </c>
      <c r="B11" s="4" t="s">
        <v>9</v>
      </c>
      <c r="C11" s="12">
        <v>7284889.8600000003</v>
      </c>
    </row>
    <row r="12" spans="1:3" x14ac:dyDescent="0.25">
      <c r="A12" s="4" t="s">
        <v>13</v>
      </c>
      <c r="B12" s="4" t="s">
        <v>9</v>
      </c>
      <c r="C12" s="12">
        <v>10809552.439999999</v>
      </c>
    </row>
    <row r="13" spans="1:3" x14ac:dyDescent="0.25">
      <c r="A13" s="13" t="s">
        <v>5</v>
      </c>
      <c r="B13" s="4" t="s">
        <v>9</v>
      </c>
      <c r="C13" s="12">
        <v>26059018.460000005</v>
      </c>
    </row>
    <row r="14" spans="1:3" x14ac:dyDescent="0.25">
      <c r="B14" s="4"/>
      <c r="C14" s="5">
        <f>C8+C9+C10+C11+C12-C13</f>
        <v>1032769.4899999909</v>
      </c>
    </row>
    <row r="15" spans="1:3" x14ac:dyDescent="0.25">
      <c r="A15" s="6" t="s">
        <v>7</v>
      </c>
      <c r="B15" s="7" t="str">
        <f>A4</f>
        <v>28.02.2023.</v>
      </c>
      <c r="C15" s="14"/>
    </row>
    <row r="16" spans="1:3" x14ac:dyDescent="0.25">
      <c r="A16" s="9" t="s">
        <v>14</v>
      </c>
      <c r="B16" s="10">
        <f>SUM(B17:B41)</f>
        <v>7284889.8600000003</v>
      </c>
    </row>
    <row r="17" spans="1:2" x14ac:dyDescent="0.25">
      <c r="A17" s="15" t="s">
        <v>15</v>
      </c>
      <c r="B17" s="16">
        <v>34560</v>
      </c>
    </row>
    <row r="18" spans="1:2" x14ac:dyDescent="0.25">
      <c r="A18" s="15" t="s">
        <v>16</v>
      </c>
      <c r="B18" s="16">
        <v>224433</v>
      </c>
    </row>
    <row r="19" spans="1:2" x14ac:dyDescent="0.25">
      <c r="A19" s="15" t="s">
        <v>17</v>
      </c>
      <c r="B19" s="16">
        <v>113478</v>
      </c>
    </row>
    <row r="20" spans="1:2" x14ac:dyDescent="0.25">
      <c r="A20" s="15" t="s">
        <v>18</v>
      </c>
      <c r="B20" s="16">
        <v>266072.40000000002</v>
      </c>
    </row>
    <row r="21" spans="1:2" x14ac:dyDescent="0.25">
      <c r="A21" s="15" t="s">
        <v>19</v>
      </c>
      <c r="B21" s="16">
        <v>504624.83999999997</v>
      </c>
    </row>
    <row r="22" spans="1:2" x14ac:dyDescent="0.25">
      <c r="A22" s="15" t="s">
        <v>20</v>
      </c>
      <c r="B22" s="16">
        <v>159060</v>
      </c>
    </row>
    <row r="23" spans="1:2" x14ac:dyDescent="0.25">
      <c r="A23" s="15" t="s">
        <v>21</v>
      </c>
      <c r="B23" s="16">
        <v>571585</v>
      </c>
    </row>
    <row r="24" spans="1:2" x14ac:dyDescent="0.25">
      <c r="A24" s="15" t="s">
        <v>22</v>
      </c>
      <c r="B24" s="16">
        <v>27500</v>
      </c>
    </row>
    <row r="25" spans="1:2" x14ac:dyDescent="0.25">
      <c r="A25" s="15" t="s">
        <v>23</v>
      </c>
      <c r="B25" s="16">
        <v>218736</v>
      </c>
    </row>
    <row r="26" spans="1:2" x14ac:dyDescent="0.25">
      <c r="A26" s="15" t="s">
        <v>24</v>
      </c>
      <c r="B26" s="16">
        <v>1354464</v>
      </c>
    </row>
    <row r="27" spans="1:2" x14ac:dyDescent="0.25">
      <c r="A27" s="15" t="s">
        <v>25</v>
      </c>
      <c r="B27" s="16">
        <v>832800</v>
      </c>
    </row>
    <row r="28" spans="1:2" x14ac:dyDescent="0.25">
      <c r="A28" s="15" t="s">
        <v>26</v>
      </c>
      <c r="B28" s="16">
        <v>9792</v>
      </c>
    </row>
    <row r="29" spans="1:2" x14ac:dyDescent="0.25">
      <c r="A29" s="15" t="s">
        <v>27</v>
      </c>
      <c r="B29" s="16">
        <v>189337.5</v>
      </c>
    </row>
    <row r="30" spans="1:2" x14ac:dyDescent="0.25">
      <c r="A30" s="15" t="s">
        <v>28</v>
      </c>
      <c r="B30" s="16">
        <v>391935</v>
      </c>
    </row>
    <row r="31" spans="1:2" x14ac:dyDescent="0.25">
      <c r="A31" s="15" t="s">
        <v>29</v>
      </c>
      <c r="B31" s="16">
        <v>40270</v>
      </c>
    </row>
    <row r="32" spans="1:2" x14ac:dyDescent="0.25">
      <c r="A32" s="15" t="s">
        <v>30</v>
      </c>
      <c r="B32" s="16">
        <v>241560</v>
      </c>
    </row>
    <row r="33" spans="1:2" x14ac:dyDescent="0.25">
      <c r="A33" s="15" t="s">
        <v>31</v>
      </c>
      <c r="B33" s="16">
        <v>24780</v>
      </c>
    </row>
    <row r="34" spans="1:2" x14ac:dyDescent="0.25">
      <c r="A34" s="15" t="s">
        <v>32</v>
      </c>
      <c r="B34" s="16">
        <v>185900</v>
      </c>
    </row>
    <row r="35" spans="1:2" x14ac:dyDescent="0.25">
      <c r="A35" s="15" t="s">
        <v>33</v>
      </c>
      <c r="B35" s="16">
        <v>448384.32</v>
      </c>
    </row>
    <row r="36" spans="1:2" x14ac:dyDescent="0.25">
      <c r="A36" s="15" t="s">
        <v>34</v>
      </c>
      <c r="B36" s="16">
        <v>76320</v>
      </c>
    </row>
    <row r="37" spans="1:2" x14ac:dyDescent="0.25">
      <c r="A37" s="15" t="s">
        <v>35</v>
      </c>
      <c r="B37" s="16">
        <v>907500</v>
      </c>
    </row>
    <row r="38" spans="1:2" x14ac:dyDescent="0.25">
      <c r="A38" s="15" t="s">
        <v>36</v>
      </c>
      <c r="B38" s="16">
        <v>272005.8</v>
      </c>
    </row>
    <row r="39" spans="1:2" x14ac:dyDescent="0.25">
      <c r="A39" s="15" t="s">
        <v>37</v>
      </c>
      <c r="B39" s="16">
        <v>25872</v>
      </c>
    </row>
    <row r="40" spans="1:2" x14ac:dyDescent="0.25">
      <c r="A40" s="15" t="s">
        <v>38</v>
      </c>
      <c r="B40" s="16">
        <v>114000</v>
      </c>
    </row>
    <row r="41" spans="1:2" x14ac:dyDescent="0.25">
      <c r="A41" s="17" t="s">
        <v>39</v>
      </c>
      <c r="B41" s="18">
        <v>49920</v>
      </c>
    </row>
    <row r="42" spans="1:2" x14ac:dyDescent="0.25">
      <c r="A42" s="9" t="s">
        <v>40</v>
      </c>
      <c r="B42" s="10">
        <f>SUM(B43:B44)</f>
        <v>7719797.1600000001</v>
      </c>
    </row>
    <row r="43" spans="1:2" x14ac:dyDescent="0.25">
      <c r="A43" s="15" t="s">
        <v>41</v>
      </c>
      <c r="B43" s="16">
        <v>7180281.3399999999</v>
      </c>
    </row>
    <row r="44" spans="1:2" x14ac:dyDescent="0.25">
      <c r="A44" s="17" t="s">
        <v>42</v>
      </c>
      <c r="B44" s="18">
        <v>539515.82000000007</v>
      </c>
    </row>
    <row r="45" spans="1:2" x14ac:dyDescent="0.25">
      <c r="A45" s="9" t="s">
        <v>88</v>
      </c>
      <c r="B45" s="10">
        <f>SUM(B46:B92)</f>
        <v>10809552.439999999</v>
      </c>
    </row>
    <row r="46" spans="1:2" x14ac:dyDescent="0.25">
      <c r="A46" s="15" t="s">
        <v>32</v>
      </c>
      <c r="B46" s="16">
        <v>76450</v>
      </c>
    </row>
    <row r="47" spans="1:2" x14ac:dyDescent="0.25">
      <c r="A47" s="15" t="s">
        <v>43</v>
      </c>
      <c r="B47" s="16">
        <v>1114920</v>
      </c>
    </row>
    <row r="48" spans="1:2" x14ac:dyDescent="0.25">
      <c r="A48" s="15" t="s">
        <v>33</v>
      </c>
      <c r="B48" s="16">
        <v>294822</v>
      </c>
    </row>
    <row r="49" spans="1:2" x14ac:dyDescent="0.25">
      <c r="A49" s="15" t="s">
        <v>44</v>
      </c>
      <c r="B49" s="16">
        <v>222912</v>
      </c>
    </row>
    <row r="50" spans="1:2" x14ac:dyDescent="0.25">
      <c r="A50" s="15" t="s">
        <v>45</v>
      </c>
      <c r="B50" s="16">
        <v>322780.79999999999</v>
      </c>
    </row>
    <row r="51" spans="1:2" x14ac:dyDescent="0.25">
      <c r="A51" s="15" t="s">
        <v>24</v>
      </c>
      <c r="B51" s="16">
        <v>103226.8</v>
      </c>
    </row>
    <row r="52" spans="1:2" x14ac:dyDescent="0.25">
      <c r="A52" s="15" t="s">
        <v>46</v>
      </c>
      <c r="B52" s="16">
        <v>246000</v>
      </c>
    </row>
    <row r="53" spans="1:2" x14ac:dyDescent="0.25">
      <c r="A53" s="15" t="s">
        <v>47</v>
      </c>
      <c r="B53" s="16">
        <v>30000</v>
      </c>
    </row>
    <row r="54" spans="1:2" x14ac:dyDescent="0.25">
      <c r="A54" s="15" t="s">
        <v>48</v>
      </c>
      <c r="B54" s="16">
        <v>277700</v>
      </c>
    </row>
    <row r="55" spans="1:2" x14ac:dyDescent="0.25">
      <c r="A55" s="15" t="s">
        <v>49</v>
      </c>
      <c r="B55" s="16">
        <v>760608</v>
      </c>
    </row>
    <row r="56" spans="1:2" x14ac:dyDescent="0.25">
      <c r="A56" s="15" t="s">
        <v>50</v>
      </c>
      <c r="B56" s="16">
        <v>313471.09999999998</v>
      </c>
    </row>
    <row r="57" spans="1:2" x14ac:dyDescent="0.25">
      <c r="A57" s="15" t="s">
        <v>51</v>
      </c>
      <c r="B57" s="16">
        <v>246894</v>
      </c>
    </row>
    <row r="58" spans="1:2" x14ac:dyDescent="0.25">
      <c r="A58" s="15" t="s">
        <v>52</v>
      </c>
      <c r="B58" s="16">
        <v>436398</v>
      </c>
    </row>
    <row r="59" spans="1:2" x14ac:dyDescent="0.25">
      <c r="A59" s="15" t="s">
        <v>20</v>
      </c>
      <c r="B59" s="16">
        <v>5040</v>
      </c>
    </row>
    <row r="60" spans="1:2" x14ac:dyDescent="0.25">
      <c r="A60" s="15" t="s">
        <v>53</v>
      </c>
      <c r="B60" s="16">
        <v>94560</v>
      </c>
    </row>
    <row r="61" spans="1:2" x14ac:dyDescent="0.25">
      <c r="A61" s="15" t="s">
        <v>54</v>
      </c>
      <c r="B61" s="16">
        <v>181406.4</v>
      </c>
    </row>
    <row r="62" spans="1:2" x14ac:dyDescent="0.25">
      <c r="A62" s="15" t="s">
        <v>55</v>
      </c>
      <c r="B62" s="16">
        <v>32380.799999999999</v>
      </c>
    </row>
    <row r="63" spans="1:2" x14ac:dyDescent="0.25">
      <c r="A63" s="15" t="s">
        <v>56</v>
      </c>
      <c r="B63" s="16">
        <v>36000</v>
      </c>
    </row>
    <row r="64" spans="1:2" x14ac:dyDescent="0.25">
      <c r="A64" s="15" t="s">
        <v>57</v>
      </c>
      <c r="B64" s="16">
        <v>268384.86</v>
      </c>
    </row>
    <row r="65" spans="1:2" x14ac:dyDescent="0.25">
      <c r="A65" s="15" t="s">
        <v>58</v>
      </c>
      <c r="B65" s="16">
        <v>114436.01</v>
      </c>
    </row>
    <row r="66" spans="1:2" x14ac:dyDescent="0.25">
      <c r="A66" s="15" t="s">
        <v>59</v>
      </c>
      <c r="B66" s="16">
        <v>26400</v>
      </c>
    </row>
    <row r="67" spans="1:2" x14ac:dyDescent="0.25">
      <c r="A67" s="15" t="s">
        <v>17</v>
      </c>
      <c r="B67" s="16">
        <f>40284-2160</f>
        <v>38124</v>
      </c>
    </row>
    <row r="68" spans="1:2" x14ac:dyDescent="0.25">
      <c r="A68" s="15" t="s">
        <v>60</v>
      </c>
      <c r="B68" s="16">
        <v>1080</v>
      </c>
    </row>
    <row r="69" spans="1:2" x14ac:dyDescent="0.25">
      <c r="A69" s="15" t="s">
        <v>61</v>
      </c>
      <c r="B69" s="16">
        <f>32546.48-3600-360</f>
        <v>28586.48</v>
      </c>
    </row>
    <row r="70" spans="1:2" x14ac:dyDescent="0.25">
      <c r="A70" s="15" t="s">
        <v>62</v>
      </c>
      <c r="B70" s="16">
        <v>212392.8</v>
      </c>
    </row>
    <row r="71" spans="1:2" x14ac:dyDescent="0.25">
      <c r="A71" s="15" t="s">
        <v>63</v>
      </c>
      <c r="B71" s="16">
        <v>78748</v>
      </c>
    </row>
    <row r="72" spans="1:2" x14ac:dyDescent="0.25">
      <c r="A72" s="15" t="s">
        <v>64</v>
      </c>
      <c r="B72" s="16">
        <v>318248.59000000003</v>
      </c>
    </row>
    <row r="73" spans="1:2" x14ac:dyDescent="0.25">
      <c r="A73" s="15" t="s">
        <v>65</v>
      </c>
      <c r="B73" s="16">
        <v>210100.51</v>
      </c>
    </row>
    <row r="74" spans="1:2" x14ac:dyDescent="0.25">
      <c r="A74" s="15" t="s">
        <v>66</v>
      </c>
      <c r="B74" s="16">
        <v>146319.47</v>
      </c>
    </row>
    <row r="75" spans="1:2" x14ac:dyDescent="0.25">
      <c r="A75" s="15" t="s">
        <v>67</v>
      </c>
      <c r="B75" s="16">
        <v>121103.58</v>
      </c>
    </row>
    <row r="76" spans="1:2" x14ac:dyDescent="0.25">
      <c r="A76" s="15" t="s">
        <v>68</v>
      </c>
      <c r="B76" s="16">
        <f>93960+6120</f>
        <v>100080</v>
      </c>
    </row>
    <row r="77" spans="1:2" x14ac:dyDescent="0.25">
      <c r="A77" s="15" t="s">
        <v>69</v>
      </c>
      <c r="B77" s="16">
        <v>235005.38</v>
      </c>
    </row>
    <row r="78" spans="1:2" x14ac:dyDescent="0.25">
      <c r="A78" s="15" t="s">
        <v>70</v>
      </c>
      <c r="B78" s="16">
        <v>68971.960000000006</v>
      </c>
    </row>
    <row r="79" spans="1:2" x14ac:dyDescent="0.25">
      <c r="A79" s="15" t="s">
        <v>71</v>
      </c>
      <c r="B79" s="16">
        <v>501066.75</v>
      </c>
    </row>
    <row r="80" spans="1:2" x14ac:dyDescent="0.25">
      <c r="A80" s="15" t="s">
        <v>72</v>
      </c>
      <c r="B80" s="16">
        <v>80000</v>
      </c>
    </row>
    <row r="81" spans="1:2" x14ac:dyDescent="0.25">
      <c r="A81" s="15" t="s">
        <v>73</v>
      </c>
      <c r="B81" s="16">
        <v>1536290.3399999999</v>
      </c>
    </row>
    <row r="82" spans="1:2" x14ac:dyDescent="0.25">
      <c r="A82" s="15" t="s">
        <v>74</v>
      </c>
      <c r="B82" s="16">
        <v>71481.53</v>
      </c>
    </row>
    <row r="83" spans="1:2" x14ac:dyDescent="0.25">
      <c r="A83" s="15" t="s">
        <v>75</v>
      </c>
      <c r="B83" s="16">
        <v>378792</v>
      </c>
    </row>
    <row r="84" spans="1:2" x14ac:dyDescent="0.25">
      <c r="A84" s="15" t="s">
        <v>76</v>
      </c>
      <c r="B84" s="16">
        <v>312724</v>
      </c>
    </row>
    <row r="85" spans="1:2" x14ac:dyDescent="0.25">
      <c r="A85" s="15" t="s">
        <v>77</v>
      </c>
      <c r="B85" s="16">
        <v>123957.98</v>
      </c>
    </row>
    <row r="86" spans="1:2" x14ac:dyDescent="0.25">
      <c r="A86" s="15" t="s">
        <v>78</v>
      </c>
      <c r="B86" s="16">
        <v>348600</v>
      </c>
    </row>
    <row r="87" spans="1:2" x14ac:dyDescent="0.25">
      <c r="A87" s="15" t="s">
        <v>79</v>
      </c>
      <c r="B87" s="16">
        <v>79086</v>
      </c>
    </row>
    <row r="88" spans="1:2" x14ac:dyDescent="0.25">
      <c r="A88" s="15" t="s">
        <v>80</v>
      </c>
      <c r="B88" s="16">
        <v>201250</v>
      </c>
    </row>
    <row r="89" spans="1:2" x14ac:dyDescent="0.25">
      <c r="A89" s="15" t="s">
        <v>81</v>
      </c>
      <c r="B89" s="16">
        <v>200000</v>
      </c>
    </row>
    <row r="90" spans="1:2" x14ac:dyDescent="0.25">
      <c r="A90" s="15" t="s">
        <v>82</v>
      </c>
      <c r="B90" s="16">
        <v>21596.799999999999</v>
      </c>
    </row>
    <row r="91" spans="1:2" x14ac:dyDescent="0.25">
      <c r="A91" s="15" t="s">
        <v>83</v>
      </c>
      <c r="B91" s="16">
        <v>139032</v>
      </c>
    </row>
    <row r="92" spans="1:2" x14ac:dyDescent="0.25">
      <c r="A92" s="17" t="s">
        <v>84</v>
      </c>
      <c r="B92" s="18">
        <v>52123.5</v>
      </c>
    </row>
    <row r="93" spans="1:2" x14ac:dyDescent="0.25">
      <c r="A93" s="9" t="s">
        <v>85</v>
      </c>
      <c r="B93" s="10">
        <f>SUM(B94:B95)</f>
        <v>244779</v>
      </c>
    </row>
    <row r="94" spans="1:2" x14ac:dyDescent="0.25">
      <c r="A94" s="15" t="s">
        <v>86</v>
      </c>
      <c r="B94" s="16">
        <f>47769+18660.2</f>
        <v>66429.2</v>
      </c>
    </row>
    <row r="95" spans="1:2" x14ac:dyDescent="0.25">
      <c r="A95" s="17" t="s">
        <v>87</v>
      </c>
      <c r="B95" s="18">
        <v>178349.8</v>
      </c>
    </row>
    <row r="96" spans="1:2" x14ac:dyDescent="0.25">
      <c r="B96" s="8">
        <f>B16+B42+B45+B93</f>
        <v>26059018.460000001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2023-03-01T06:12:06Z</cp:lastPrinted>
  <dcterms:created xsi:type="dcterms:W3CDTF">2009-03-09T09:27:50Z</dcterms:created>
  <dcterms:modified xsi:type="dcterms:W3CDTF">2023-03-01T06:13:43Z</dcterms:modified>
</cp:coreProperties>
</file>